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riting 101\POD\Ken wangai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0" i="1"/>
  <c r="E6" i="1"/>
  <c r="E9" i="1"/>
  <c r="E8" i="1"/>
  <c r="E7" i="1"/>
  <c r="E5" i="1"/>
  <c r="E4" i="1"/>
  <c r="E3" i="1"/>
</calcChain>
</file>

<file path=xl/sharedStrings.xml><?xml version="1.0" encoding="utf-8"?>
<sst xmlns="http://schemas.openxmlformats.org/spreadsheetml/2006/main" count="36" uniqueCount="36">
  <si>
    <t>Kinds of Ratio</t>
  </si>
  <si>
    <t>Ratio</t>
  </si>
  <si>
    <t>Formula</t>
  </si>
  <si>
    <t>Liquidity Ratios</t>
  </si>
  <si>
    <t>Current Ratio</t>
  </si>
  <si>
    <t>C. Asset / C. Liabilities</t>
  </si>
  <si>
    <t>Quick Ratio</t>
  </si>
  <si>
    <t>(C. assets - Inventory) / C. Liabilities</t>
  </si>
  <si>
    <t>Cash Ratio Ratio</t>
  </si>
  <si>
    <t>(Cash and Cash equivalents) / C. Liabilities</t>
  </si>
  <si>
    <t>Value</t>
  </si>
  <si>
    <t>Working</t>
  </si>
  <si>
    <t>SolarWinds Corporation 2017 Financial Ratios</t>
  </si>
  <si>
    <t>(388,893/328,394)</t>
  </si>
  <si>
    <t>(388,893 - 0)/328,394)</t>
  </si>
  <si>
    <t>(277,716/328,394)</t>
  </si>
  <si>
    <t>Profitability Ratios</t>
  </si>
  <si>
    <t>Net Profit Margin</t>
  </si>
  <si>
    <t>Net Profit / Sales</t>
  </si>
  <si>
    <t>Return on Assets (ROA)</t>
  </si>
  <si>
    <t>Net Income / Total Assets</t>
  </si>
  <si>
    <t>Return on Equity (ROE)</t>
  </si>
  <si>
    <t>Net profit  / Shareholders' Equity</t>
  </si>
  <si>
    <t>(-83,866/728,017)</t>
  </si>
  <si>
    <t>(-83,866/5,327,064)</t>
  </si>
  <si>
    <t>(-83,866/-729,761)</t>
  </si>
  <si>
    <t>Asset turnover</t>
  </si>
  <si>
    <t>Net sales / Total Assets</t>
  </si>
  <si>
    <t>(728,017/5,327,064)</t>
  </si>
  <si>
    <t>Leverage  Ratios</t>
  </si>
  <si>
    <t>Times interest earned ratio</t>
  </si>
  <si>
    <t>EBIT / Interest expense</t>
  </si>
  <si>
    <t>Debt-to-Asset Ratio</t>
  </si>
  <si>
    <t>Total debt / Total asset</t>
  </si>
  <si>
    <t>(96,092/-169,786)</t>
  </si>
  <si>
    <t>(6,056,825/5,327,064)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</si>
</sst>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6" formatCode="0.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4" fillId="0" borderId="13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6" fontId="4" fillId="0" borderId="9" xfId="1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6" fontId="4" fillId="0" borderId="6" xfId="1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/>
    <xf numFmtId="0" fontId="2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66" fontId="4" fillId="0" borderId="14" xfId="1" applyNumberFormat="1" applyFont="1" applyBorder="1" applyAlignment="1">
      <alignment horizontal="center" vertical="center" wrapText="1"/>
    </xf>
    <xf numFmtId="166" fontId="4" fillId="0" borderId="15" xfId="1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D3" sqref="D3:D11"/>
    </sheetView>
  </sheetViews>
  <sheetFormatPr defaultRowHeight="15.75" x14ac:dyDescent="0.25"/>
  <cols>
    <col min="1" max="1" width="28.140625" style="11" customWidth="1"/>
    <col min="2" max="2" width="22.85546875" style="25" bestFit="1" customWidth="1"/>
    <col min="3" max="3" width="39" style="25" bestFit="1" customWidth="1"/>
    <col min="4" max="4" width="22.140625" style="11" bestFit="1" customWidth="1"/>
    <col min="5" max="5" width="11.85546875" style="11" bestFit="1" customWidth="1"/>
    <col min="6" max="16384" width="9.140625" style="11"/>
  </cols>
  <sheetData>
    <row r="1" spans="1:5" ht="16.5" thickBot="1" x14ac:dyDescent="0.3">
      <c r="A1" s="12" t="s">
        <v>12</v>
      </c>
      <c r="B1" s="13"/>
      <c r="C1" s="13"/>
      <c r="D1" s="13"/>
      <c r="E1" s="14"/>
    </row>
    <row r="2" spans="1:5" ht="16.5" customHeight="1" thickBot="1" x14ac:dyDescent="0.3">
      <c r="A2" s="2" t="s">
        <v>0</v>
      </c>
      <c r="B2" s="26" t="s">
        <v>1</v>
      </c>
      <c r="C2" s="22" t="s">
        <v>2</v>
      </c>
      <c r="D2" s="1" t="s">
        <v>11</v>
      </c>
      <c r="E2" s="10" t="s">
        <v>10</v>
      </c>
    </row>
    <row r="3" spans="1:5" x14ac:dyDescent="0.25">
      <c r="A3" s="3" t="s">
        <v>3</v>
      </c>
      <c r="B3" s="27" t="s">
        <v>4</v>
      </c>
      <c r="C3" s="23" t="s">
        <v>5</v>
      </c>
      <c r="D3" s="37" t="s">
        <v>13</v>
      </c>
      <c r="E3" s="15">
        <f>388893/324394</f>
        <v>1.1988292015265387</v>
      </c>
    </row>
    <row r="4" spans="1:5" x14ac:dyDescent="0.25">
      <c r="A4" s="6"/>
      <c r="B4" s="28" t="s">
        <v>6</v>
      </c>
      <c r="C4" s="24" t="s">
        <v>7</v>
      </c>
      <c r="D4" s="40" t="s">
        <v>14</v>
      </c>
      <c r="E4" s="16">
        <f>(388893-0)/324394</f>
        <v>1.1988292015265387</v>
      </c>
    </row>
    <row r="5" spans="1:5" ht="16.5" thickBot="1" x14ac:dyDescent="0.3">
      <c r="A5" s="7"/>
      <c r="B5" s="28" t="s">
        <v>8</v>
      </c>
      <c r="C5" s="24" t="s">
        <v>9</v>
      </c>
      <c r="D5" s="40" t="s">
        <v>15</v>
      </c>
      <c r="E5" s="16">
        <f>277716/324394</f>
        <v>0.85610707966238586</v>
      </c>
    </row>
    <row r="6" spans="1:5" x14ac:dyDescent="0.25">
      <c r="A6" s="20" t="s">
        <v>16</v>
      </c>
      <c r="B6" s="29" t="s">
        <v>26</v>
      </c>
      <c r="C6" s="33" t="s">
        <v>27</v>
      </c>
      <c r="D6" s="37" t="s">
        <v>28</v>
      </c>
      <c r="E6" s="15">
        <f>728017/5327064</f>
        <v>0.13666383583902877</v>
      </c>
    </row>
    <row r="7" spans="1:5" ht="17.25" customHeight="1" x14ac:dyDescent="0.25">
      <c r="A7" s="17"/>
      <c r="B7" s="30" t="s">
        <v>17</v>
      </c>
      <c r="C7" s="32" t="s">
        <v>18</v>
      </c>
      <c r="D7" s="18" t="s">
        <v>23</v>
      </c>
      <c r="E7" s="34">
        <f>-83866/728017</f>
        <v>-0.1151978593906461</v>
      </c>
    </row>
    <row r="8" spans="1:5" x14ac:dyDescent="0.25">
      <c r="A8" s="17"/>
      <c r="B8" s="30" t="s">
        <v>19</v>
      </c>
      <c r="C8" s="32" t="s">
        <v>20</v>
      </c>
      <c r="D8" s="18" t="s">
        <v>24</v>
      </c>
      <c r="E8" s="34">
        <f>-83866/5327064</f>
        <v>-1.5743381344770779E-2</v>
      </c>
    </row>
    <row r="9" spans="1:5" ht="16.5" thickBot="1" x14ac:dyDescent="0.3">
      <c r="A9" s="19"/>
      <c r="B9" s="31" t="s">
        <v>21</v>
      </c>
      <c r="C9" s="36" t="s">
        <v>22</v>
      </c>
      <c r="D9" s="21" t="s">
        <v>25</v>
      </c>
      <c r="E9" s="35">
        <f>-83866/-729761</f>
        <v>0.11492255683710147</v>
      </c>
    </row>
    <row r="10" spans="1:5" ht="31.5" x14ac:dyDescent="0.25">
      <c r="A10" s="20" t="s">
        <v>29</v>
      </c>
      <c r="B10" s="4" t="s">
        <v>30</v>
      </c>
      <c r="C10" s="5" t="s">
        <v>31</v>
      </c>
      <c r="D10" s="38" t="s">
        <v>34</v>
      </c>
      <c r="E10" s="38">
        <f>96092/-169786</f>
        <v>-0.56595950196129241</v>
      </c>
    </row>
    <row r="11" spans="1:5" ht="16.5" thickBot="1" x14ac:dyDescent="0.3">
      <c r="A11" s="19"/>
      <c r="B11" s="8" t="s">
        <v>32</v>
      </c>
      <c r="C11" s="9" t="s">
        <v>33</v>
      </c>
      <c r="D11" s="39" t="s">
        <v>35</v>
      </c>
      <c r="E11" s="39">
        <f>6056825/5327064</f>
        <v>1.1369912206799093</v>
      </c>
    </row>
  </sheetData>
  <mergeCells count="4">
    <mergeCell ref="A10:A11"/>
    <mergeCell ref="A3:A5"/>
    <mergeCell ref="A1:E1"/>
    <mergeCell ref="A6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2019-02-04T19:38:00Z</dcterms:created>
  <dcterms:modified xsi:type="dcterms:W3CDTF">2019-02-04T23:36:20Z</dcterms:modified>
</cp:coreProperties>
</file>